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eton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<sst xmlns="http://schemas.openxmlformats.org/spreadsheetml/2006/main" count="71" uniqueCount="71">
  <si>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DIAMANTOVÉ KOTOUČE PRO STOLNÍ A STAVEBNÍ ŘEZAČKY</t>
  </si>
  <si>
    <t xml:space="preserve">   B E T O N</t>
  </si>
  <si>
    <t xml:space="preserve">      Mokrý řez</t>
  </si>
  <si>
    <t xml:space="preserve">Typ </t>
  </si>
  <si>
    <t>Kód</t>
  </si>
  <si>
    <t>Rozměr</t>
  </si>
  <si>
    <t>Počet seg.</t>
  </si>
  <si>
    <t>Segment mm</t>
  </si>
  <si>
    <t>Cena</t>
  </si>
  <si>
    <t>ZA-0520</t>
  </si>
  <si>
    <t>175x1,9xH</t>
  </si>
  <si>
    <t>TFK-1 uzavřený věnec</t>
  </si>
  <si>
    <t>ZA-0530</t>
  </si>
  <si>
    <t>200x1,9xH</t>
  </si>
  <si>
    <t>ZA-0540</t>
  </si>
  <si>
    <t>230x2xH</t>
  </si>
  <si>
    <t>Použití na obklady a keramiku</t>
  </si>
  <si>
    <t>ZA-0550</t>
  </si>
  <si>
    <t>250x2xH</t>
  </si>
  <si>
    <t>ZA-0560</t>
  </si>
  <si>
    <t>300x2,4xH</t>
  </si>
  <si>
    <t xml:space="preserve"> </t>
  </si>
  <si>
    <t>TBN-1</t>
  </si>
  <si>
    <t>ZA-0450</t>
  </si>
  <si>
    <t>250x2,8xH</t>
  </si>
  <si>
    <t>ZA-0460</t>
  </si>
  <si>
    <t>300x2,8xH</t>
  </si>
  <si>
    <t>Použití na beton,teraso,vymývaný</t>
  </si>
  <si>
    <t>ZA-0470</t>
  </si>
  <si>
    <t>350x2,8xH</t>
  </si>
  <si>
    <t>beton,vápenec,pískovec</t>
  </si>
  <si>
    <t>ZA-0480</t>
  </si>
  <si>
    <t>400x2,8xH</t>
  </si>
  <si>
    <t>BB-6 standard</t>
  </si>
  <si>
    <t>ZA-0600</t>
  </si>
  <si>
    <t>300x2,8x25,4</t>
  </si>
  <si>
    <t>Použití na beton i armovaný,</t>
  </si>
  <si>
    <t>ZA-0700</t>
  </si>
  <si>
    <t>350x2,8x25,4</t>
  </si>
  <si>
    <t>střešní tašky i cihly</t>
  </si>
  <si>
    <t>BA-1</t>
  </si>
  <si>
    <t>ZA-0940</t>
  </si>
  <si>
    <t>400x3,2xH</t>
  </si>
  <si>
    <t>40x3,2x7</t>
  </si>
  <si>
    <t>ZA-0950</t>
  </si>
  <si>
    <t>450x3,6xH</t>
  </si>
  <si>
    <t>40x3,6x7</t>
  </si>
  <si>
    <t>Použití na beton - i armovaný</t>
  </si>
  <si>
    <t>ZA-0960</t>
  </si>
  <si>
    <t>500x3,6xH</t>
  </si>
  <si>
    <t>40x3,6x7</t>
  </si>
  <si>
    <t>ZA-0970</t>
  </si>
  <si>
    <t>600x4xH</t>
  </si>
  <si>
    <t>40x4x7</t>
  </si>
  <si>
    <t>ZA-0980</t>
  </si>
  <si>
    <t>350x3,2xH</t>
  </si>
  <si>
    <t>40x3,2x7</t>
  </si>
  <si>
    <t>BA-2 speciál</t>
  </si>
  <si>
    <t>ZA-0990</t>
  </si>
  <si>
    <t>400x3,2xH</t>
  </si>
  <si>
    <t>40x3,2x7</t>
  </si>
  <si>
    <t>ZA-1000</t>
  </si>
  <si>
    <t>450x3,6xH</t>
  </si>
  <si>
    <t>40x3,6x7</t>
  </si>
  <si>
    <t>Použití na beton - i armovaný</t>
  </si>
  <si>
    <t>ZA-1010</t>
  </si>
  <si>
    <t>500x3,6xH</t>
  </si>
  <si>
    <t>40x3,6x7</t>
  </si>
  <si>
    <t>ZA-1020</t>
  </si>
  <si>
    <t>600x4xH</t>
  </si>
  <si>
    <t>40x4x7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</si>
</sst>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Times New Roman CE"/>
      <family val="0"/>
    </font>
    <font>
      <sz val="10"/>
      <name val="Arial"/>
      <family val="2"/>
    </font>
    <font>
      <b/>
      <sz val="14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4"/>
    </font>
    <font>
      <b/>
      <sz val="11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32.375" style="1" customWidth="1"/>
    <col min="2" max="2" width="11.00390625" style="1" customWidth="1"/>
    <col min="3" max="3" width="13.50390625" style="1" customWidth="1"/>
    <col min="4" max="4" width="10.375" style="1" customWidth="1"/>
    <col min="5" max="5" width="15.00390625" style="1" customWidth="1"/>
    <col min="6" max="6" width="11.50390625" style="1" customWidth="1"/>
    <col min="7" max="16384" width="9.00390625" style="1" customWidth="1"/>
  </cols>
  <sheetData>
    <row r="1" spans="1:6" s="1" customFormat="1" ht="12.75">
      <c r="A1" s="2"/>
      <c r="B1" s="2"/>
      <c r="C1" s="2"/>
      <c r="D1" s="2"/>
      <c r="E1" s="2"/>
      <c r="F1" s="3"/>
    </row>
    <row r="2" spans="1:6" s="1" customFormat="1" ht="12.75">
      <c r="A2" s="2"/>
      <c r="B2" s="2"/>
      <c r="C2" s="2"/>
      <c r="D2" s="2"/>
      <c r="E2" s="2"/>
      <c r="F2" s="3"/>
    </row>
    <row r="3" spans="1:9" s="1" customFormat="1" ht="18.75">
      <c r="A3" s="4" t="s">
        <v>0</v>
      </c>
      <c r="B3" s="2"/>
      <c r="C3" s="2"/>
      <c r="D3" s="2"/>
      <c r="E3" s="2"/>
      <c r="F3" s="3"/>
      <c r="H3" s="28">
        <f>1.035*I3</f>
        <v>1.06605</v>
      </c>
      <c r="I3" s="28">
        <v>1.03</v>
      </c>
    </row>
    <row r="4" spans="1:6" s="1" customFormat="1" ht="18.75">
      <c r="A4" s="2"/>
      <c r="B4" s="4" t="s">
        <v>1</v>
      </c>
      <c r="C4" s="2"/>
      <c r="D4" s="2"/>
      <c r="E4" s="2"/>
      <c r="F4" s="3"/>
    </row>
    <row r="5" spans="1:6" s="1" customFormat="1" ht="15.75">
      <c r="A5" s="2"/>
      <c r="B5" s="5" t="s">
        <v>2</v>
      </c>
      <c r="C5" s="2"/>
      <c r="D5" s="2"/>
      <c r="E5" s="2"/>
      <c r="F5" s="3"/>
    </row>
    <row r="6" spans="1:6" s="1" customFormat="1" ht="15.75">
      <c r="A6" s="2"/>
      <c r="B6" s="5"/>
      <c r="C6" s="2"/>
      <c r="D6" s="2"/>
      <c r="E6" s="2"/>
      <c r="F6" s="3"/>
    </row>
    <row r="7" spans="1:6" s="1" customFormat="1" ht="15.75">
      <c r="A7" s="2"/>
      <c r="B7" s="5"/>
      <c r="C7" s="2"/>
      <c r="D7" s="2"/>
      <c r="E7" s="2"/>
      <c r="F7" s="3"/>
    </row>
    <row r="8" spans="1:6" s="1" customFormat="1" ht="15.75">
      <c r="A8" s="2"/>
      <c r="B8" s="6"/>
      <c r="C8" s="2"/>
      <c r="D8" s="2"/>
      <c r="E8" s="2"/>
      <c r="F8" s="3"/>
    </row>
    <row r="9" spans="1:6" s="1" customFormat="1" ht="15.75">
      <c r="A9" s="7" t="s">
        <v>3</v>
      </c>
      <c r="B9" s="8" t="s">
        <v>4</v>
      </c>
      <c r="C9" s="9" t="s">
        <v>5</v>
      </c>
      <c r="D9" s="9" t="s">
        <v>6</v>
      </c>
      <c r="E9" s="8" t="s">
        <v>7</v>
      </c>
      <c r="F9" s="10" t="s">
        <v>8</v>
      </c>
    </row>
    <row r="10" spans="1:6" s="1" customFormat="1" ht="15">
      <c r="A10" s="11"/>
      <c r="B10" s="12"/>
      <c r="C10" s="13"/>
      <c r="D10" s="13"/>
      <c r="E10" s="12"/>
      <c r="F10" s="14"/>
    </row>
    <row r="11" spans="1:6" s="1" customFormat="1" ht="15">
      <c r="A11" s="15"/>
      <c r="B11" s="16" t="s">
        <v>9</v>
      </c>
      <c r="C11" s="17" t="s">
        <v>10</v>
      </c>
      <c r="D11" s="17"/>
      <c r="E11" s="16">
        <v>5</v>
      </c>
      <c r="F11" s="18">
        <f>1122.62*H3</f>
        <v>1196.7690509999998</v>
      </c>
    </row>
    <row r="12" spans="1:6" s="1" customFormat="1" ht="15">
      <c r="A12" s="15" t="s">
        <v>11</v>
      </c>
      <c r="B12" s="16" t="s">
        <v>12</v>
      </c>
      <c r="C12" s="17" t="s">
        <v>13</v>
      </c>
      <c r="D12" s="17"/>
      <c r="E12" s="16">
        <v>5</v>
      </c>
      <c r="F12" s="18">
        <f>1337.5*H3</f>
        <v>1425.8418749999998</v>
      </c>
    </row>
    <row r="13" spans="1:6" s="1" customFormat="1" ht="15">
      <c r="A13" s="15"/>
      <c r="B13" s="16" t="s">
        <v>14</v>
      </c>
      <c r="C13" s="17" t="s">
        <v>15</v>
      </c>
      <c r="D13" s="17"/>
      <c r="E13" s="16">
        <v>5</v>
      </c>
      <c r="F13" s="18">
        <f>1613.77*H3</f>
        <v>1720.3595085</v>
      </c>
    </row>
    <row r="14" spans="1:6" s="1" customFormat="1" ht="15">
      <c r="A14" s="19" t="s">
        <v>16</v>
      </c>
      <c r="B14" s="16" t="s">
        <v>17</v>
      </c>
      <c r="C14" s="17" t="s">
        <v>18</v>
      </c>
      <c r="D14" s="17"/>
      <c r="E14" s="16">
        <v>5</v>
      </c>
      <c r="F14" s="18">
        <f>1828.65*H3</f>
        <v>1949.4323325</v>
      </c>
    </row>
    <row r="15" spans="1:6" s="1" customFormat="1" ht="15">
      <c r="A15" s="19"/>
      <c r="B15" s="16" t="s">
        <v>19</v>
      </c>
      <c r="C15" s="17" t="s">
        <v>20</v>
      </c>
      <c r="D15" s="17"/>
      <c r="E15" s="16">
        <v>5</v>
      </c>
      <c r="F15" s="18">
        <f>2534.67*H3</f>
        <v>2702.0849534999998</v>
      </c>
    </row>
    <row r="16" spans="1:6" s="1" customFormat="1" ht="15">
      <c r="A16" s="20"/>
      <c r="B16" s="21"/>
      <c r="C16" s="22"/>
      <c r="D16" s="22"/>
      <c r="E16" s="21"/>
      <c r="F16" s="23"/>
    </row>
    <row r="17" spans="1:6" s="1" customFormat="1" ht="15">
      <c r="A17" s="19"/>
      <c r="B17" s="16"/>
      <c r="C17" s="17" t="s">
        <v>21</v>
      </c>
      <c r="D17" s="17"/>
      <c r="E17" s="16"/>
      <c r="F17" s="18"/>
    </row>
    <row r="18" spans="1:6" s="1" customFormat="1" ht="15">
      <c r="A18" s="15" t="s">
        <v>22</v>
      </c>
      <c r="B18" s="16" t="s">
        <v>23</v>
      </c>
      <c r="C18" s="17" t="s">
        <v>24</v>
      </c>
      <c r="D18" s="17"/>
      <c r="E18" s="16">
        <v>5</v>
      </c>
      <c r="F18" s="18">
        <f>4964.09*H3</f>
        <v>5291.9681445</v>
      </c>
    </row>
    <row r="19" spans="1:6" s="1" customFormat="1" ht="15">
      <c r="A19" s="19"/>
      <c r="B19" s="16" t="s">
        <v>25</v>
      </c>
      <c r="C19" s="17" t="s">
        <v>26</v>
      </c>
      <c r="D19" s="17"/>
      <c r="E19" s="16">
        <v>5</v>
      </c>
      <c r="F19" s="18">
        <f>6043.09*H3</f>
        <v>6442.2360945</v>
      </c>
    </row>
    <row r="20" spans="1:6" s="1" customFormat="1" ht="15">
      <c r="A20" s="19" t="s">
        <v>27</v>
      </c>
      <c r="B20" s="16" t="s">
        <v>28</v>
      </c>
      <c r="C20" s="17" t="s">
        <v>29</v>
      </c>
      <c r="D20" s="17"/>
      <c r="E20" s="16">
        <v>5</v>
      </c>
      <c r="F20" s="18">
        <f>8103.93*H3</f>
        <v>8639.1945765</v>
      </c>
    </row>
    <row r="21" spans="1:6" s="1" customFormat="1" ht="15">
      <c r="A21" s="19" t="s">
        <v>30</v>
      </c>
      <c r="B21" s="16" t="s">
        <v>31</v>
      </c>
      <c r="C21" s="17" t="s">
        <v>32</v>
      </c>
      <c r="D21" s="17"/>
      <c r="E21" s="16">
        <v>5</v>
      </c>
      <c r="F21" s="18">
        <f>9893.11*H3</f>
        <v>10546.5499155</v>
      </c>
    </row>
    <row r="22" spans="1:6" s="1" customFormat="1" ht="15">
      <c r="A22" s="20"/>
      <c r="B22" s="21"/>
      <c r="C22" s="22"/>
      <c r="D22" s="22"/>
      <c r="E22" s="21"/>
      <c r="F22" s="23"/>
    </row>
    <row r="23" spans="1:6" s="1" customFormat="1" ht="15">
      <c r="A23" s="19"/>
      <c r="B23" s="16"/>
      <c r="C23" s="17"/>
      <c r="D23" s="17"/>
      <c r="E23" s="16"/>
      <c r="F23" s="18"/>
    </row>
    <row r="24" spans="1:6" s="1" customFormat="1" ht="15">
      <c r="A24" s="15" t="s">
        <v>33</v>
      </c>
      <c r="B24" s="16" t="s">
        <v>34</v>
      </c>
      <c r="C24" s="17" t="s">
        <v>35</v>
      </c>
      <c r="D24" s="17"/>
      <c r="E24" s="16">
        <v>5</v>
      </c>
      <c r="F24" s="18">
        <f>4437.87*H3</f>
        <v>4730.9913135</v>
      </c>
    </row>
    <row r="25" spans="1:6" s="1" customFormat="1" ht="15">
      <c r="A25" s="19" t="s">
        <v>36</v>
      </c>
      <c r="B25" s="16" t="s">
        <v>37</v>
      </c>
      <c r="C25" s="17" t="s">
        <v>38</v>
      </c>
      <c r="D25" s="17"/>
      <c r="E25" s="16">
        <v>5</v>
      </c>
      <c r="F25" s="18">
        <f>6025.33*H3</f>
        <v>6423.303046499999</v>
      </c>
    </row>
    <row r="26" spans="1:6" s="1" customFormat="1" ht="15">
      <c r="A26" s="19" t="s">
        <v>39</v>
      </c>
      <c r="B26" s="16"/>
      <c r="C26" s="17"/>
      <c r="D26" s="17"/>
      <c r="E26" s="16"/>
      <c r="F26" s="18"/>
    </row>
    <row r="27" spans="1:6" s="1" customFormat="1" ht="15">
      <c r="A27" s="20"/>
      <c r="B27" s="21"/>
      <c r="C27" s="22"/>
      <c r="D27" s="22"/>
      <c r="E27" s="21"/>
      <c r="F27" s="23"/>
    </row>
    <row r="28" spans="1:6" s="1" customFormat="1" ht="15">
      <c r="A28" s="19"/>
      <c r="B28" s="16"/>
      <c r="C28" s="17"/>
      <c r="D28" s="17"/>
      <c r="E28" s="16"/>
      <c r="F28" s="18"/>
    </row>
    <row r="29" spans="1:6" s="1" customFormat="1" ht="15">
      <c r="A29" s="15" t="s">
        <v>40</v>
      </c>
      <c r="B29" s="16" t="s">
        <v>41</v>
      </c>
      <c r="C29" s="17" t="s">
        <v>42</v>
      </c>
      <c r="D29" s="17">
        <v>24</v>
      </c>
      <c r="E29" s="16" t="s">
        <v>43</v>
      </c>
      <c r="F29" s="18">
        <f>11598.97*H3</f>
        <v>12365.081968499999</v>
      </c>
    </row>
    <row r="30" spans="1:6" s="1" customFormat="1" ht="15">
      <c r="A30" s="19"/>
      <c r="B30" s="16" t="s">
        <v>44</v>
      </c>
      <c r="C30" s="17" t="s">
        <v>45</v>
      </c>
      <c r="D30" s="17">
        <v>25</v>
      </c>
      <c r="E30" s="16" t="s">
        <v>46</v>
      </c>
      <c r="F30" s="18">
        <f>13375*H3</f>
        <v>14258.418749999999</v>
      </c>
    </row>
    <row r="31" spans="1:6" s="1" customFormat="1" ht="15">
      <c r="A31" s="19" t="s">
        <v>47</v>
      </c>
      <c r="B31" s="16" t="s">
        <v>48</v>
      </c>
      <c r="C31" s="17" t="s">
        <v>49</v>
      </c>
      <c r="D31" s="17">
        <v>30</v>
      </c>
      <c r="E31" s="16" t="s">
        <v>50</v>
      </c>
      <c r="F31" s="18">
        <f>15716.73*H3</f>
        <v>16754.820016499998</v>
      </c>
    </row>
    <row r="32" spans="1:6" s="1" customFormat="1" ht="15">
      <c r="A32" s="19"/>
      <c r="B32" s="16" t="s">
        <v>51</v>
      </c>
      <c r="C32" s="17" t="s">
        <v>52</v>
      </c>
      <c r="D32" s="17">
        <v>35</v>
      </c>
      <c r="E32" s="16" t="s">
        <v>53</v>
      </c>
      <c r="F32" s="18">
        <f>20635.9*H3</f>
        <v>21998.901195</v>
      </c>
    </row>
    <row r="33" spans="1:6" s="1" customFormat="1" ht="15">
      <c r="A33" s="20"/>
      <c r="B33" s="21"/>
      <c r="C33" s="22"/>
      <c r="D33" s="22"/>
      <c r="E33" s="21"/>
      <c r="F33" s="23"/>
    </row>
    <row r="34" spans="1:6" s="1" customFormat="1" ht="15">
      <c r="A34" s="19"/>
      <c r="B34" s="16"/>
      <c r="C34" s="17"/>
      <c r="D34" s="17"/>
      <c r="E34" s="16"/>
      <c r="F34" s="18"/>
    </row>
    <row r="35" spans="1:6" s="1" customFormat="1" ht="15">
      <c r="A35" s="15"/>
      <c r="B35" s="16" t="s">
        <v>54</v>
      </c>
      <c r="C35" s="17" t="s">
        <v>55</v>
      </c>
      <c r="D35" s="17">
        <v>21</v>
      </c>
      <c r="E35" s="16" t="s">
        <v>56</v>
      </c>
      <c r="F35" s="18">
        <f>12059.97*H3</f>
        <v>12856.531018499998</v>
      </c>
    </row>
    <row r="36" spans="1:6" s="1" customFormat="1" ht="15">
      <c r="A36" s="15" t="s">
        <v>57</v>
      </c>
      <c r="B36" s="16" t="s">
        <v>58</v>
      </c>
      <c r="C36" s="17" t="s">
        <v>59</v>
      </c>
      <c r="D36" s="17">
        <v>24</v>
      </c>
      <c r="E36" s="16" t="s">
        <v>60</v>
      </c>
      <c r="F36" s="18">
        <f>13988.93*H3</f>
        <v>14912.898826499999</v>
      </c>
    </row>
    <row r="37" spans="1:6" s="1" customFormat="1" ht="15">
      <c r="A37" s="19"/>
      <c r="B37" s="16" t="s">
        <v>61</v>
      </c>
      <c r="C37" s="17" t="s">
        <v>62</v>
      </c>
      <c r="D37" s="17">
        <v>25</v>
      </c>
      <c r="E37" s="16" t="s">
        <v>63</v>
      </c>
      <c r="F37" s="18">
        <f>17690.09*H3</f>
        <v>18858.520444499998</v>
      </c>
    </row>
    <row r="38" spans="1:6" s="1" customFormat="1" ht="15">
      <c r="A38" s="19" t="s">
        <v>64</v>
      </c>
      <c r="B38" s="16" t="s">
        <v>65</v>
      </c>
      <c r="C38" s="17" t="s">
        <v>66</v>
      </c>
      <c r="D38" s="17">
        <v>30</v>
      </c>
      <c r="E38" s="16" t="s">
        <v>67</v>
      </c>
      <c r="F38" s="18">
        <f>20873.77*H3</f>
        <v>22252.482508499997</v>
      </c>
    </row>
    <row r="39" spans="1:6" s="1" customFormat="1" ht="15">
      <c r="A39" s="19"/>
      <c r="B39" s="16" t="s">
        <v>68</v>
      </c>
      <c r="C39" s="17" t="s">
        <v>69</v>
      </c>
      <c r="D39" s="17">
        <v>35</v>
      </c>
      <c r="E39" s="16" t="s">
        <v>70</v>
      </c>
      <c r="F39" s="18">
        <f>27872.62*H3</f>
        <v>29713.606550999997</v>
      </c>
    </row>
    <row r="40" spans="1:6" s="1" customFormat="1" ht="12.75">
      <c r="A40" s="24"/>
      <c r="B40" s="25"/>
      <c r="C40" s="26"/>
      <c r="D40" s="26"/>
      <c r="E40" s="25"/>
      <c r="F40" s="27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  <headerFooter alignWithMargins="0">
    <oddHeader>&amp;R&amp;10Ceník na rok 2005
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Pešina Tomáš</dc:creator>
  <cp:keywords/>
  <dc:description/>
  <cp:lastModifiedBy>Karel Cerman</cp:lastModifiedBy>
  <cp:lastPrinted>1999-01-19T11:58:26Z</cp:lastPrinted>
  <dcterms:created xsi:type="dcterms:W3CDTF">1998-08-16T20:59:17Z</dcterms:created>
  <dcterms:modified xsi:type="dcterms:W3CDTF">2010-01-22T17:40:55Z</dcterms:modified>
  <cp:category/>
  <cp:version/>
  <cp:contentType/>
  <cp:contentStatus/>
  <cp:revision>1</cp:revision>
</cp:coreProperties>
</file>